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Лист2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6" i="2"/>
  <c r="A196"/>
  <c r="J195"/>
  <c r="I195"/>
  <c r="H195"/>
  <c r="G195"/>
  <c r="F195"/>
  <c r="B186"/>
  <c r="A186"/>
  <c r="J185"/>
  <c r="J196" s="1"/>
  <c r="I185"/>
  <c r="I196" s="1"/>
  <c r="H185"/>
  <c r="H196" s="1"/>
  <c r="G185"/>
  <c r="G196" s="1"/>
  <c r="F185"/>
  <c r="F196" s="1"/>
  <c r="B177"/>
  <c r="A177"/>
  <c r="J176"/>
  <c r="I176"/>
  <c r="H176"/>
  <c r="G176"/>
  <c r="F176"/>
  <c r="B167"/>
  <c r="A167"/>
  <c r="J166"/>
  <c r="J177" s="1"/>
  <c r="I166"/>
  <c r="I177" s="1"/>
  <c r="H166"/>
  <c r="H177" s="1"/>
  <c r="G166"/>
  <c r="G177" s="1"/>
  <c r="F166"/>
  <c r="F177" s="1"/>
  <c r="B158"/>
  <c r="A158"/>
  <c r="J157"/>
  <c r="I157"/>
  <c r="H157"/>
  <c r="G157"/>
  <c r="F157"/>
  <c r="B148"/>
  <c r="A148"/>
  <c r="J147"/>
  <c r="J158" s="1"/>
  <c r="I147"/>
  <c r="I158" s="1"/>
  <c r="H147"/>
  <c r="H158" s="1"/>
  <c r="G147"/>
  <c r="G158" s="1"/>
  <c r="F147"/>
  <c r="F158" s="1"/>
  <c r="B139"/>
  <c r="A139"/>
  <c r="J138"/>
  <c r="I138"/>
  <c r="H138"/>
  <c r="G138"/>
  <c r="F138"/>
  <c r="B129"/>
  <c r="A129"/>
  <c r="J128"/>
  <c r="J139" s="1"/>
  <c r="I128"/>
  <c r="I139" s="1"/>
  <c r="H128"/>
  <c r="H139" s="1"/>
  <c r="G128"/>
  <c r="G139" s="1"/>
  <c r="F128"/>
  <c r="F139" s="1"/>
  <c r="B120"/>
  <c r="A120"/>
  <c r="J119"/>
  <c r="I119"/>
  <c r="H119"/>
  <c r="G119"/>
  <c r="F119"/>
  <c r="B110"/>
  <c r="A110"/>
  <c r="J109"/>
  <c r="J120" s="1"/>
  <c r="I109"/>
  <c r="I120" s="1"/>
  <c r="H109"/>
  <c r="H120" s="1"/>
  <c r="G109"/>
  <c r="G120" s="1"/>
  <c r="F109"/>
  <c r="F120" s="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F100" s="1"/>
  <c r="B81"/>
  <c r="A81"/>
  <c r="J80"/>
  <c r="I80"/>
  <c r="H80"/>
  <c r="G80"/>
  <c r="F80"/>
  <c r="B71"/>
  <c r="A71"/>
  <c r="J70"/>
  <c r="J81" s="1"/>
  <c r="I70"/>
  <c r="I81" s="1"/>
  <c r="H70"/>
  <c r="H81" s="1"/>
  <c r="G70"/>
  <c r="G81" s="1"/>
  <c r="F70"/>
  <c r="F81" s="1"/>
  <c r="B62"/>
  <c r="A62"/>
  <c r="J61"/>
  <c r="I61"/>
  <c r="H61"/>
  <c r="G61"/>
  <c r="F61"/>
  <c r="B52"/>
  <c r="A52"/>
  <c r="J51"/>
  <c r="J62" s="1"/>
  <c r="I51"/>
  <c r="I62" s="1"/>
  <c r="H51"/>
  <c r="H62" s="1"/>
  <c r="G51"/>
  <c r="G62" s="1"/>
  <c r="F51"/>
  <c r="F62" s="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J23"/>
  <c r="I23"/>
  <c r="H23"/>
  <c r="G23"/>
  <c r="F23"/>
  <c r="B14"/>
  <c r="A14"/>
  <c r="J13"/>
  <c r="J24" s="1"/>
  <c r="I13"/>
  <c r="I24" s="1"/>
  <c r="H13"/>
  <c r="H24" s="1"/>
  <c r="G13"/>
  <c r="G24" s="1"/>
  <c r="F13"/>
  <c r="F24" s="1"/>
  <c r="J197" l="1"/>
  <c r="F197"/>
  <c r="G197"/>
  <c r="I197"/>
  <c r="H197"/>
</calcChain>
</file>

<file path=xl/sharedStrings.xml><?xml version="1.0" encoding="utf-8"?>
<sst xmlns="http://schemas.openxmlformats.org/spreadsheetml/2006/main" count="230" uniqueCount="59">
  <si>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</si>
  <si>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</si>
  <si>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</si>
  <si>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</si>
  <si>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</si>
  <si>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</si>
  <si>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</si>
  <si>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</si>
  <si>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</si>
  <si>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</si>
  <si>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</si>
  <si>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</si>
  <si>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</si>
  <si>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</si>
  <si>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</si>
  <si>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</si>
  <si>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</si>
  <si>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</si>
  <si>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</si>
  <si>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</si>
  <si>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</si>
  <si>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</si>
  <si>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</si>
  <si>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</si>
  <si>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</si>
  <si>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</si>
  <si>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</si>
  <si>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</si>
  <si>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</si>
  <si>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</si>
  <si>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</si>
  <si>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</si>
  <si>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</si>
  <si>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</si>
  <si>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</si>
  <si>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 школы</t>
  </si>
  <si>
    <t>банан</t>
  </si>
  <si>
    <t>243/309</t>
  </si>
  <si>
    <t>чай с молоком</t>
  </si>
  <si>
    <t>хлеб пшеничный с маслом,сыром</t>
  </si>
  <si>
    <t>яблоко</t>
  </si>
  <si>
    <t>салат</t>
  </si>
  <si>
    <t>Каша манная на молоке</t>
  </si>
  <si>
    <t>хлеб пшеничный с маслом</t>
  </si>
  <si>
    <t>яйцо вареное</t>
  </si>
  <si>
    <t>чай молочный</t>
  </si>
  <si>
    <t>243/302</t>
  </si>
  <si>
    <t>Каша пшенная на молоке</t>
  </si>
  <si>
    <t>Нурекешев Х.С.</t>
  </si>
  <si>
    <t>16.11.23г</t>
  </si>
  <si>
    <t>МКОУ"Тюринская ООШ"</t>
  </si>
  <si>
    <t xml:space="preserve">Овощное рагу с курицей </t>
  </si>
  <si>
    <t xml:space="preserve">Чай молочный </t>
  </si>
  <si>
    <t xml:space="preserve"> хлеб пшеничный с маслом</t>
  </si>
  <si>
    <t xml:space="preserve">Каша рисовая на молоке </t>
  </si>
  <si>
    <t xml:space="preserve">Сосиски  с гречкой </t>
  </si>
  <si>
    <t>Сосиски с рисом</t>
  </si>
  <si>
    <t xml:space="preserve">яблоко </t>
  </si>
  <si>
    <t xml:space="preserve">Сосиски с макаронами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</si>
</sst>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7"/>
  <sheetViews>
    <sheetView tabSelected="1" workbookViewId="0">
      <selection activeCell="E183" sqref="E183:K18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50</v>
      </c>
      <c r="D1" s="52"/>
      <c r="E1" s="52"/>
      <c r="F1" s="13" t="s">
        <v>16</v>
      </c>
      <c r="G1" s="2" t="s">
        <v>17</v>
      </c>
      <c r="H1" s="53" t="s">
        <v>35</v>
      </c>
      <c r="I1" s="53"/>
      <c r="J1" s="53"/>
      <c r="K1" s="53"/>
    </row>
    <row r="2" spans="1:11" ht="18">
      <c r="A2" s="36" t="s">
        <v>6</v>
      </c>
      <c r="C2" s="2"/>
      <c r="G2" s="2" t="s">
        <v>18</v>
      </c>
      <c r="H2" s="53" t="s">
        <v>48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4" t="s">
        <v>49</v>
      </c>
      <c r="I3" s="54"/>
      <c r="J3" s="54"/>
      <c r="K3" s="54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 t="s">
        <v>51</v>
      </c>
      <c r="F6" s="41">
        <v>270</v>
      </c>
      <c r="G6" s="41">
        <v>17</v>
      </c>
      <c r="H6" s="41">
        <v>3</v>
      </c>
      <c r="I6" s="41">
        <v>19</v>
      </c>
      <c r="J6" s="41">
        <v>376</v>
      </c>
      <c r="K6" s="42">
        <v>302</v>
      </c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 t="s">
        <v>52</v>
      </c>
      <c r="F8" s="44">
        <v>200</v>
      </c>
      <c r="G8" s="44">
        <v>3</v>
      </c>
      <c r="H8" s="44">
        <v>4</v>
      </c>
      <c r="I8" s="44">
        <v>9</v>
      </c>
      <c r="J8" s="44">
        <v>118</v>
      </c>
      <c r="K8" s="45">
        <v>394</v>
      </c>
    </row>
    <row r="9" spans="1:11" ht="15">
      <c r="A9" s="24"/>
      <c r="B9" s="16"/>
      <c r="C9" s="11"/>
      <c r="D9" s="7" t="s">
        <v>23</v>
      </c>
      <c r="E9" s="43" t="s">
        <v>53</v>
      </c>
      <c r="F9" s="44">
        <v>35</v>
      </c>
      <c r="G9" s="44">
        <v>2</v>
      </c>
      <c r="H9" s="44">
        <v>9</v>
      </c>
      <c r="I9" s="44">
        <v>4</v>
      </c>
      <c r="J9" s="44">
        <v>129</v>
      </c>
      <c r="K9" s="45">
        <v>3</v>
      </c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505</v>
      </c>
      <c r="G13" s="20">
        <f t="shared" ref="G13:J13" si="0">SUM(G6:G12)</f>
        <v>22</v>
      </c>
      <c r="H13" s="20">
        <f t="shared" si="0"/>
        <v>16</v>
      </c>
      <c r="I13" s="20">
        <f t="shared" si="0"/>
        <v>32</v>
      </c>
      <c r="J13" s="20">
        <f t="shared" si="0"/>
        <v>623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505</v>
      </c>
      <c r="G24" s="33">
        <f t="shared" ref="G24:J24" si="2">G13+G23</f>
        <v>22</v>
      </c>
      <c r="H24" s="33">
        <f t="shared" si="2"/>
        <v>16</v>
      </c>
      <c r="I24" s="33">
        <f t="shared" si="2"/>
        <v>32</v>
      </c>
      <c r="J24" s="33">
        <f t="shared" si="2"/>
        <v>623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 t="s">
        <v>54</v>
      </c>
      <c r="F25" s="41">
        <v>210</v>
      </c>
      <c r="G25" s="41">
        <v>3</v>
      </c>
      <c r="H25" s="41">
        <v>4</v>
      </c>
      <c r="I25" s="41">
        <v>8</v>
      </c>
      <c r="J25" s="41">
        <v>197</v>
      </c>
      <c r="K25" s="42">
        <v>415</v>
      </c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 t="s">
        <v>38</v>
      </c>
      <c r="F27" s="44">
        <v>200</v>
      </c>
      <c r="G27" s="44">
        <v>3</v>
      </c>
      <c r="H27" s="44">
        <v>4</v>
      </c>
      <c r="I27" s="44">
        <v>9</v>
      </c>
      <c r="J27" s="44">
        <v>118</v>
      </c>
      <c r="K27" s="45">
        <v>394</v>
      </c>
    </row>
    <row r="28" spans="1:11" ht="15">
      <c r="A28" s="15"/>
      <c r="B28" s="16"/>
      <c r="C28" s="11"/>
      <c r="D28" s="7" t="s">
        <v>23</v>
      </c>
      <c r="E28" s="43" t="s">
        <v>39</v>
      </c>
      <c r="F28" s="44">
        <v>55</v>
      </c>
      <c r="G28" s="44">
        <v>5</v>
      </c>
      <c r="H28" s="44">
        <v>12</v>
      </c>
      <c r="I28" s="44">
        <v>17</v>
      </c>
      <c r="J28" s="44">
        <v>193</v>
      </c>
      <c r="K28" s="45">
        <v>3</v>
      </c>
    </row>
    <row r="29" spans="1:11" ht="15">
      <c r="A29" s="15"/>
      <c r="B29" s="16"/>
      <c r="C29" s="11"/>
      <c r="D29" s="7" t="s">
        <v>24</v>
      </c>
      <c r="E29" s="43" t="s">
        <v>40</v>
      </c>
      <c r="F29" s="44">
        <v>100</v>
      </c>
      <c r="G29" s="44">
        <v>1</v>
      </c>
      <c r="H29" s="44">
        <v>1</v>
      </c>
      <c r="I29" s="44">
        <v>12</v>
      </c>
      <c r="J29" s="44">
        <v>70</v>
      </c>
      <c r="K29" s="45">
        <v>338</v>
      </c>
    </row>
    <row r="30" spans="1:11" ht="15">
      <c r="A30" s="15"/>
      <c r="B30" s="16"/>
      <c r="C30" s="11"/>
      <c r="D30" s="6" t="s">
        <v>41</v>
      </c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 t="s">
        <v>24</v>
      </c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565</v>
      </c>
      <c r="G32" s="20">
        <f t="shared" ref="G32:J32" si="3">SUM(G25:G31)</f>
        <v>12</v>
      </c>
      <c r="H32" s="20">
        <f t="shared" si="3"/>
        <v>21</v>
      </c>
      <c r="I32" s="20">
        <f t="shared" si="3"/>
        <v>46</v>
      </c>
      <c r="J32" s="20">
        <f t="shared" si="3"/>
        <v>578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:J42" si="4">SUM(G33:G41)</f>
        <v>0</v>
      </c>
      <c r="H42" s="20">
        <f t="shared" si="4"/>
        <v>0</v>
      </c>
      <c r="I42" s="20">
        <f t="shared" si="4"/>
        <v>0</v>
      </c>
      <c r="J42" s="20">
        <f t="shared" si="4"/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565</v>
      </c>
      <c r="G43" s="33">
        <f t="shared" ref="G43:J43" si="5">G32+G42</f>
        <v>12</v>
      </c>
      <c r="H43" s="33">
        <f t="shared" si="5"/>
        <v>21</v>
      </c>
      <c r="I43" s="33">
        <f t="shared" si="5"/>
        <v>46</v>
      </c>
      <c r="J43" s="33">
        <f t="shared" si="5"/>
        <v>578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 t="s">
        <v>55</v>
      </c>
      <c r="F44" s="41">
        <v>230</v>
      </c>
      <c r="G44" s="41">
        <v>14</v>
      </c>
      <c r="H44" s="41">
        <v>19</v>
      </c>
      <c r="I44" s="41">
        <v>21</v>
      </c>
      <c r="J44" s="41">
        <v>313</v>
      </c>
      <c r="K44" s="42" t="s">
        <v>46</v>
      </c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 t="s">
        <v>38</v>
      </c>
      <c r="F46" s="44">
        <v>200</v>
      </c>
      <c r="G46" s="44">
        <v>3</v>
      </c>
      <c r="H46" s="44">
        <v>4</v>
      </c>
      <c r="I46" s="44">
        <v>9</v>
      </c>
      <c r="J46" s="44">
        <v>118</v>
      </c>
      <c r="K46" s="45">
        <v>394</v>
      </c>
    </row>
    <row r="47" spans="1:11" ht="15">
      <c r="A47" s="24"/>
      <c r="B47" s="16"/>
      <c r="C47" s="11"/>
      <c r="D47" s="7" t="s">
        <v>23</v>
      </c>
      <c r="E47" s="43" t="s">
        <v>39</v>
      </c>
      <c r="F47" s="44">
        <v>55</v>
      </c>
      <c r="G47" s="44">
        <v>5</v>
      </c>
      <c r="H47" s="44">
        <v>12</v>
      </c>
      <c r="I47" s="44">
        <v>17</v>
      </c>
      <c r="J47" s="44">
        <v>193</v>
      </c>
      <c r="K47" s="45">
        <v>3</v>
      </c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 t="s">
        <v>44</v>
      </c>
      <c r="F49" s="44">
        <v>40</v>
      </c>
      <c r="G49" s="44">
        <v>2</v>
      </c>
      <c r="H49" s="44">
        <v>2</v>
      </c>
      <c r="I49" s="44">
        <v>1</v>
      </c>
      <c r="J49" s="44">
        <v>61</v>
      </c>
      <c r="K49" s="45">
        <v>209</v>
      </c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525</v>
      </c>
      <c r="G51" s="20">
        <f t="shared" ref="G51:J51" si="6">SUM(G44:G50)</f>
        <v>24</v>
      </c>
      <c r="H51" s="20">
        <f t="shared" si="6"/>
        <v>37</v>
      </c>
      <c r="I51" s="20">
        <f t="shared" si="6"/>
        <v>48</v>
      </c>
      <c r="J51" s="20">
        <f t="shared" si="6"/>
        <v>685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:J61" si="7">SUM(G52:G60)</f>
        <v>0</v>
      </c>
      <c r="H61" s="20">
        <f t="shared" si="7"/>
        <v>0</v>
      </c>
      <c r="I61" s="20">
        <f t="shared" si="7"/>
        <v>0</v>
      </c>
      <c r="J61" s="20">
        <f t="shared" si="7"/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525</v>
      </c>
      <c r="G62" s="33">
        <f t="shared" ref="G62:J62" si="8">G51+G61</f>
        <v>24</v>
      </c>
      <c r="H62" s="33">
        <f t="shared" si="8"/>
        <v>37</v>
      </c>
      <c r="I62" s="33">
        <f t="shared" si="8"/>
        <v>48</v>
      </c>
      <c r="J62" s="33">
        <f t="shared" si="8"/>
        <v>685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 t="s">
        <v>42</v>
      </c>
      <c r="F63" s="41">
        <v>210</v>
      </c>
      <c r="G63" s="41">
        <v>6</v>
      </c>
      <c r="H63" s="41">
        <v>11</v>
      </c>
      <c r="I63" s="41">
        <v>12</v>
      </c>
      <c r="J63" s="41">
        <v>251</v>
      </c>
      <c r="K63" s="42">
        <v>416</v>
      </c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 t="s">
        <v>38</v>
      </c>
      <c r="F65" s="44">
        <v>200</v>
      </c>
      <c r="G65" s="44">
        <v>3</v>
      </c>
      <c r="H65" s="44">
        <v>4</v>
      </c>
      <c r="I65" s="44">
        <v>9</v>
      </c>
      <c r="J65" s="44">
        <v>118</v>
      </c>
      <c r="K65" s="45">
        <v>394</v>
      </c>
    </row>
    <row r="66" spans="1:11" ht="15">
      <c r="A66" s="24"/>
      <c r="B66" s="16"/>
      <c r="C66" s="11"/>
      <c r="D66" s="7" t="s">
        <v>23</v>
      </c>
      <c r="E66" s="43" t="s">
        <v>43</v>
      </c>
      <c r="F66" s="44">
        <v>35</v>
      </c>
      <c r="G66" s="44">
        <v>2</v>
      </c>
      <c r="H66" s="44">
        <v>9</v>
      </c>
      <c r="I66" s="44">
        <v>4</v>
      </c>
      <c r="J66" s="44">
        <v>129</v>
      </c>
      <c r="K66" s="45">
        <v>3</v>
      </c>
    </row>
    <row r="67" spans="1:11" ht="15">
      <c r="A67" s="24"/>
      <c r="B67" s="16"/>
      <c r="C67" s="11"/>
      <c r="D67" s="7" t="s">
        <v>24</v>
      </c>
      <c r="E67" s="43" t="s">
        <v>36</v>
      </c>
      <c r="F67" s="44">
        <v>100</v>
      </c>
      <c r="G67" s="44">
        <v>4</v>
      </c>
      <c r="H67" s="44">
        <v>2</v>
      </c>
      <c r="I67" s="44">
        <v>52</v>
      </c>
      <c r="J67" s="44">
        <v>238</v>
      </c>
      <c r="K67" s="45">
        <v>338</v>
      </c>
    </row>
    <row r="68" spans="1:11" ht="15">
      <c r="A68" s="24"/>
      <c r="B68" s="16"/>
      <c r="C68" s="11"/>
      <c r="D68" s="6"/>
      <c r="E68" s="43" t="s">
        <v>44</v>
      </c>
      <c r="F68" s="44">
        <v>40</v>
      </c>
      <c r="G68" s="44">
        <v>2</v>
      </c>
      <c r="H68" s="44">
        <v>2</v>
      </c>
      <c r="I68" s="44">
        <v>1</v>
      </c>
      <c r="J68" s="44">
        <v>61</v>
      </c>
      <c r="K68" s="45">
        <v>209</v>
      </c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585</v>
      </c>
      <c r="G70" s="20">
        <f t="shared" ref="G70:J70" si="9">SUM(G63:G69)</f>
        <v>17</v>
      </c>
      <c r="H70" s="20">
        <f t="shared" si="9"/>
        <v>28</v>
      </c>
      <c r="I70" s="20">
        <f t="shared" si="9"/>
        <v>78</v>
      </c>
      <c r="J70" s="20">
        <f t="shared" si="9"/>
        <v>797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:J80" si="10">SUM(G71:G79)</f>
        <v>0</v>
      </c>
      <c r="H80" s="20">
        <f t="shared" si="10"/>
        <v>0</v>
      </c>
      <c r="I80" s="20">
        <f t="shared" si="10"/>
        <v>0</v>
      </c>
      <c r="J80" s="20">
        <f t="shared" si="10"/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585</v>
      </c>
      <c r="G81" s="33">
        <f t="shared" ref="G81:J81" si="11">G70+G80</f>
        <v>17</v>
      </c>
      <c r="H81" s="33">
        <f t="shared" si="11"/>
        <v>28</v>
      </c>
      <c r="I81" s="33">
        <f t="shared" si="11"/>
        <v>78</v>
      </c>
      <c r="J81" s="33">
        <f t="shared" si="11"/>
        <v>797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 t="s">
        <v>56</v>
      </c>
      <c r="F82" s="41">
        <v>250</v>
      </c>
      <c r="G82" s="41">
        <v>14</v>
      </c>
      <c r="H82" s="41">
        <v>19</v>
      </c>
      <c r="I82" s="41">
        <v>21</v>
      </c>
      <c r="J82" s="41">
        <v>313</v>
      </c>
      <c r="K82" s="42" t="s">
        <v>46</v>
      </c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 t="s">
        <v>45</v>
      </c>
      <c r="F84" s="44">
        <v>200</v>
      </c>
      <c r="G84" s="44">
        <v>3</v>
      </c>
      <c r="H84" s="44">
        <v>4</v>
      </c>
      <c r="I84" s="44">
        <v>9</v>
      </c>
      <c r="J84" s="44">
        <v>118</v>
      </c>
      <c r="K84" s="45">
        <v>394</v>
      </c>
    </row>
    <row r="85" spans="1:11" ht="15">
      <c r="A85" s="24"/>
      <c r="B85" s="16"/>
      <c r="C85" s="11"/>
      <c r="D85" s="7" t="s">
        <v>23</v>
      </c>
      <c r="E85" s="43" t="s">
        <v>43</v>
      </c>
      <c r="F85" s="44">
        <v>35</v>
      </c>
      <c r="G85" s="44">
        <v>2</v>
      </c>
      <c r="H85" s="44">
        <v>9</v>
      </c>
      <c r="I85" s="44">
        <v>4</v>
      </c>
      <c r="J85" s="44">
        <v>129</v>
      </c>
      <c r="K85" s="45">
        <v>3</v>
      </c>
    </row>
    <row r="86" spans="1:11" ht="15">
      <c r="A86" s="24"/>
      <c r="B86" s="16"/>
      <c r="C86" s="11"/>
      <c r="D86" s="7" t="s">
        <v>24</v>
      </c>
      <c r="E86" s="43" t="s">
        <v>40</v>
      </c>
      <c r="F86" s="44">
        <v>100</v>
      </c>
      <c r="G86" s="44">
        <v>1</v>
      </c>
      <c r="H86" s="44">
        <v>1</v>
      </c>
      <c r="I86" s="44">
        <v>12</v>
      </c>
      <c r="J86" s="44">
        <v>70</v>
      </c>
      <c r="K86" s="45">
        <v>338</v>
      </c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585</v>
      </c>
      <c r="G89" s="20">
        <f t="shared" ref="G89:J89" si="12">SUM(G82:G88)</f>
        <v>20</v>
      </c>
      <c r="H89" s="20">
        <f t="shared" si="12"/>
        <v>33</v>
      </c>
      <c r="I89" s="20">
        <f t="shared" si="12"/>
        <v>46</v>
      </c>
      <c r="J89" s="20">
        <f t="shared" si="12"/>
        <v>630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:J99" si="13">SUM(G90:G98)</f>
        <v>0</v>
      </c>
      <c r="H99" s="20">
        <f t="shared" si="13"/>
        <v>0</v>
      </c>
      <c r="I99" s="20">
        <f t="shared" si="13"/>
        <v>0</v>
      </c>
      <c r="J99" s="20">
        <f t="shared" si="13"/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585</v>
      </c>
      <c r="G100" s="33">
        <f t="shared" ref="G100:J100" si="14">G89+G99</f>
        <v>20</v>
      </c>
      <c r="H100" s="33">
        <f t="shared" si="14"/>
        <v>33</v>
      </c>
      <c r="I100" s="33">
        <f t="shared" si="14"/>
        <v>46</v>
      </c>
      <c r="J100" s="33">
        <f t="shared" si="14"/>
        <v>630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 t="s">
        <v>42</v>
      </c>
      <c r="F101" s="41">
        <v>210</v>
      </c>
      <c r="G101" s="41">
        <v>6</v>
      </c>
      <c r="H101" s="41">
        <v>11</v>
      </c>
      <c r="I101" s="41">
        <v>12</v>
      </c>
      <c r="J101" s="41">
        <v>251</v>
      </c>
      <c r="K101" s="42">
        <v>416</v>
      </c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 t="s">
        <v>45</v>
      </c>
      <c r="F103" s="44">
        <v>200</v>
      </c>
      <c r="G103" s="44">
        <v>3</v>
      </c>
      <c r="H103" s="44">
        <v>4</v>
      </c>
      <c r="I103" s="44">
        <v>9</v>
      </c>
      <c r="J103" s="44">
        <v>118</v>
      </c>
      <c r="K103" s="45">
        <v>394</v>
      </c>
    </row>
    <row r="104" spans="1:11" ht="15">
      <c r="A104" s="24"/>
      <c r="B104" s="16"/>
      <c r="C104" s="11"/>
      <c r="D104" s="7" t="s">
        <v>23</v>
      </c>
      <c r="E104" s="43" t="s">
        <v>43</v>
      </c>
      <c r="F104" s="44">
        <v>35</v>
      </c>
      <c r="G104" s="44">
        <v>2</v>
      </c>
      <c r="H104" s="44">
        <v>9</v>
      </c>
      <c r="I104" s="44">
        <v>4</v>
      </c>
      <c r="J104" s="44">
        <v>129</v>
      </c>
      <c r="K104" s="45">
        <v>3</v>
      </c>
    </row>
    <row r="105" spans="1:11" ht="15">
      <c r="A105" s="24"/>
      <c r="B105" s="16"/>
      <c r="C105" s="11"/>
      <c r="D105" s="7" t="s">
        <v>24</v>
      </c>
      <c r="E105" s="43" t="s">
        <v>36</v>
      </c>
      <c r="F105" s="44">
        <v>100</v>
      </c>
      <c r="G105" s="44">
        <v>4</v>
      </c>
      <c r="H105" s="44">
        <v>2</v>
      </c>
      <c r="I105" s="44">
        <v>52</v>
      </c>
      <c r="J105" s="44">
        <v>238</v>
      </c>
      <c r="K105" s="45">
        <v>338</v>
      </c>
    </row>
    <row r="106" spans="1:11" ht="15">
      <c r="A106" s="24"/>
      <c r="B106" s="16"/>
      <c r="C106" s="11"/>
      <c r="D106" s="6"/>
      <c r="E106" s="43" t="s">
        <v>44</v>
      </c>
      <c r="F106" s="44">
        <v>40</v>
      </c>
      <c r="G106" s="44">
        <v>2</v>
      </c>
      <c r="H106" s="44">
        <v>2</v>
      </c>
      <c r="I106" s="44">
        <v>1</v>
      </c>
      <c r="J106" s="44">
        <v>61</v>
      </c>
      <c r="K106" s="45">
        <v>209</v>
      </c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4"/>
      <c r="B108" s="16"/>
      <c r="C108" s="11"/>
      <c r="D108" s="6" t="s">
        <v>24</v>
      </c>
      <c r="E108" s="43"/>
      <c r="F108" s="44"/>
      <c r="G108" s="44"/>
      <c r="H108" s="44"/>
      <c r="I108" s="44"/>
      <c r="J108" s="44"/>
      <c r="K108" s="45"/>
    </row>
    <row r="109" spans="1:11" ht="15">
      <c r="A109" s="25"/>
      <c r="B109" s="18"/>
      <c r="C109" s="8"/>
      <c r="D109" s="19" t="s">
        <v>33</v>
      </c>
      <c r="E109" s="9"/>
      <c r="F109" s="20">
        <f>SUM(F101:F108)</f>
        <v>585</v>
      </c>
      <c r="G109" s="20">
        <f t="shared" ref="G109:J109" si="15">SUM(G101:G108)</f>
        <v>17</v>
      </c>
      <c r="H109" s="20">
        <f t="shared" si="15"/>
        <v>28</v>
      </c>
      <c r="I109" s="20">
        <f t="shared" si="15"/>
        <v>78</v>
      </c>
      <c r="J109" s="20">
        <f t="shared" si="15"/>
        <v>797</v>
      </c>
      <c r="K109" s="26"/>
    </row>
    <row r="110" spans="1:11" ht="15">
      <c r="A110" s="27">
        <f>A101</f>
        <v>2</v>
      </c>
      <c r="B110" s="14">
        <f>B101</f>
        <v>1</v>
      </c>
      <c r="C110" s="10" t="s">
        <v>25</v>
      </c>
      <c r="D110" s="7" t="s">
        <v>26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27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28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29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30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31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7" t="s">
        <v>32</v>
      </c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4"/>
      <c r="B118" s="16"/>
      <c r="C118" s="11"/>
      <c r="D118" s="6"/>
      <c r="E118" s="43"/>
      <c r="F118" s="44"/>
      <c r="G118" s="44"/>
      <c r="H118" s="44"/>
      <c r="I118" s="44"/>
      <c r="J118" s="44"/>
      <c r="K118" s="45"/>
    </row>
    <row r="119" spans="1:11" ht="15">
      <c r="A119" s="25"/>
      <c r="B119" s="18"/>
      <c r="C119" s="8"/>
      <c r="D119" s="19" t="s">
        <v>33</v>
      </c>
      <c r="E119" s="12"/>
      <c r="F119" s="20">
        <f>SUM(F110:F118)</f>
        <v>0</v>
      </c>
      <c r="G119" s="20">
        <f t="shared" ref="G119:J119" si="16">SUM(G110:G118)</f>
        <v>0</v>
      </c>
      <c r="H119" s="20">
        <f t="shared" si="16"/>
        <v>0</v>
      </c>
      <c r="I119" s="20">
        <f t="shared" si="16"/>
        <v>0</v>
      </c>
      <c r="J119" s="20">
        <f t="shared" si="16"/>
        <v>0</v>
      </c>
      <c r="K119" s="26"/>
    </row>
    <row r="120" spans="1:11" ht="15.75" thickBot="1">
      <c r="A120" s="30">
        <f>A101</f>
        <v>2</v>
      </c>
      <c r="B120" s="31">
        <f>B101</f>
        <v>1</v>
      </c>
      <c r="C120" s="48" t="s">
        <v>4</v>
      </c>
      <c r="D120" s="49"/>
      <c r="E120" s="32"/>
      <c r="F120" s="33">
        <f>F109+F119</f>
        <v>585</v>
      </c>
      <c r="G120" s="33">
        <f t="shared" ref="G120:J120" si="17">G109+G119</f>
        <v>17</v>
      </c>
      <c r="H120" s="33">
        <f t="shared" si="17"/>
        <v>28</v>
      </c>
      <c r="I120" s="33">
        <f t="shared" si="17"/>
        <v>78</v>
      </c>
      <c r="J120" s="33">
        <f t="shared" si="17"/>
        <v>797</v>
      </c>
      <c r="K120" s="33"/>
    </row>
    <row r="121" spans="1:11" ht="15">
      <c r="A121" s="15">
        <v>2</v>
      </c>
      <c r="B121" s="16">
        <v>2</v>
      </c>
      <c r="C121" s="23" t="s">
        <v>20</v>
      </c>
      <c r="D121" s="5" t="s">
        <v>21</v>
      </c>
      <c r="E121" s="40" t="s">
        <v>51</v>
      </c>
      <c r="F121" s="41">
        <v>270</v>
      </c>
      <c r="G121" s="41">
        <v>17</v>
      </c>
      <c r="H121" s="41">
        <v>3</v>
      </c>
      <c r="I121" s="41">
        <v>19</v>
      </c>
      <c r="J121" s="41">
        <v>376</v>
      </c>
      <c r="K121" s="42">
        <v>302</v>
      </c>
    </row>
    <row r="122" spans="1:11" ht="15">
      <c r="A122" s="15"/>
      <c r="B122" s="16"/>
      <c r="C122" s="11"/>
      <c r="D122" s="6"/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22</v>
      </c>
      <c r="E123" s="43" t="s">
        <v>52</v>
      </c>
      <c r="F123" s="44">
        <v>200</v>
      </c>
      <c r="G123" s="44">
        <v>3</v>
      </c>
      <c r="H123" s="44">
        <v>4</v>
      </c>
      <c r="I123" s="44">
        <v>9</v>
      </c>
      <c r="J123" s="44">
        <v>118</v>
      </c>
      <c r="K123" s="45">
        <v>394</v>
      </c>
    </row>
    <row r="124" spans="1:11" ht="15">
      <c r="A124" s="15"/>
      <c r="B124" s="16"/>
      <c r="C124" s="11"/>
      <c r="D124" s="7" t="s">
        <v>23</v>
      </c>
      <c r="E124" s="43" t="s">
        <v>53</v>
      </c>
      <c r="F124" s="44">
        <v>35</v>
      </c>
      <c r="G124" s="44">
        <v>2</v>
      </c>
      <c r="H124" s="44">
        <v>9</v>
      </c>
      <c r="I124" s="44">
        <v>4</v>
      </c>
      <c r="J124" s="44">
        <v>129</v>
      </c>
      <c r="K124" s="45">
        <v>3</v>
      </c>
    </row>
    <row r="125" spans="1:11" ht="15">
      <c r="A125" s="15"/>
      <c r="B125" s="16"/>
      <c r="C125" s="11"/>
      <c r="D125" s="7" t="s">
        <v>24</v>
      </c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5"/>
      <c r="B127" s="16"/>
      <c r="C127" s="11"/>
      <c r="D127" s="6"/>
      <c r="E127" s="43"/>
      <c r="F127" s="44"/>
      <c r="G127" s="44"/>
      <c r="H127" s="44"/>
      <c r="I127" s="44"/>
      <c r="J127" s="44"/>
      <c r="K127" s="45"/>
    </row>
    <row r="128" spans="1:11" ht="15">
      <c r="A128" s="17"/>
      <c r="B128" s="18"/>
      <c r="C128" s="8"/>
      <c r="D128" s="19" t="s">
        <v>33</v>
      </c>
      <c r="E128" s="9"/>
      <c r="F128" s="20">
        <f>SUM(F121:F127)</f>
        <v>505</v>
      </c>
      <c r="G128" s="20">
        <f t="shared" ref="G128:J128" si="18">SUM(G121:G127)</f>
        <v>22</v>
      </c>
      <c r="H128" s="20">
        <f t="shared" si="18"/>
        <v>16</v>
      </c>
      <c r="I128" s="20">
        <f t="shared" si="18"/>
        <v>32</v>
      </c>
      <c r="J128" s="20">
        <f t="shared" si="18"/>
        <v>623</v>
      </c>
      <c r="K128" s="26"/>
    </row>
    <row r="129" spans="1:11" ht="15">
      <c r="A129" s="14">
        <f>A121</f>
        <v>2</v>
      </c>
      <c r="B129" s="14">
        <f>B121</f>
        <v>2</v>
      </c>
      <c r="C129" s="10" t="s">
        <v>25</v>
      </c>
      <c r="D129" s="7" t="s">
        <v>26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27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28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29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30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31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7" t="s">
        <v>32</v>
      </c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5"/>
      <c r="B137" s="16"/>
      <c r="C137" s="11"/>
      <c r="D137" s="6"/>
      <c r="E137" s="43"/>
      <c r="F137" s="44"/>
      <c r="G137" s="44"/>
      <c r="H137" s="44"/>
      <c r="I137" s="44"/>
      <c r="J137" s="44"/>
      <c r="K137" s="45"/>
    </row>
    <row r="138" spans="1:11" ht="15">
      <c r="A138" s="17"/>
      <c r="B138" s="18"/>
      <c r="C138" s="8"/>
      <c r="D138" s="19" t="s">
        <v>33</v>
      </c>
      <c r="E138" s="12"/>
      <c r="F138" s="20">
        <f>SUM(F129:F137)</f>
        <v>0</v>
      </c>
      <c r="G138" s="20">
        <f t="shared" ref="G138:J138" si="19">SUM(G129:G137)</f>
        <v>0</v>
      </c>
      <c r="H138" s="20">
        <f t="shared" si="19"/>
        <v>0</v>
      </c>
      <c r="I138" s="20">
        <f t="shared" si="19"/>
        <v>0</v>
      </c>
      <c r="J138" s="20">
        <f t="shared" si="19"/>
        <v>0</v>
      </c>
      <c r="K138" s="26"/>
    </row>
    <row r="139" spans="1:11" ht="15.75" thickBot="1">
      <c r="A139" s="34">
        <f>A121</f>
        <v>2</v>
      </c>
      <c r="B139" s="34">
        <f>B121</f>
        <v>2</v>
      </c>
      <c r="C139" s="48" t="s">
        <v>4</v>
      </c>
      <c r="D139" s="49"/>
      <c r="E139" s="32"/>
      <c r="F139" s="33">
        <f>F128+F138</f>
        <v>505</v>
      </c>
      <c r="G139" s="33">
        <f t="shared" ref="G139:J139" si="20">G128+G138</f>
        <v>22</v>
      </c>
      <c r="H139" s="33">
        <f t="shared" si="20"/>
        <v>16</v>
      </c>
      <c r="I139" s="33">
        <f t="shared" si="20"/>
        <v>32</v>
      </c>
      <c r="J139" s="33">
        <f t="shared" si="20"/>
        <v>623</v>
      </c>
      <c r="K139" s="33"/>
    </row>
    <row r="140" spans="1:11" ht="15">
      <c r="A140" s="21">
        <v>2</v>
      </c>
      <c r="B140" s="22">
        <v>3</v>
      </c>
      <c r="C140" s="23" t="s">
        <v>20</v>
      </c>
      <c r="D140" s="5" t="s">
        <v>21</v>
      </c>
      <c r="E140" s="40" t="s">
        <v>47</v>
      </c>
      <c r="F140" s="41">
        <v>200</v>
      </c>
      <c r="G140" s="41">
        <v>9</v>
      </c>
      <c r="H140" s="41">
        <v>4</v>
      </c>
      <c r="I140" s="41">
        <v>28</v>
      </c>
      <c r="J140" s="41">
        <v>255</v>
      </c>
      <c r="K140" s="42">
        <v>417</v>
      </c>
    </row>
    <row r="141" spans="1:11" ht="15">
      <c r="A141" s="24"/>
      <c r="B141" s="16"/>
      <c r="C141" s="11"/>
      <c r="D141" s="6"/>
      <c r="E141" s="43"/>
      <c r="F141" s="44"/>
      <c r="G141" s="44"/>
      <c r="H141" s="44"/>
      <c r="I141" s="44"/>
      <c r="J141" s="44"/>
      <c r="K141" s="45"/>
    </row>
    <row r="142" spans="1:11" ht="15">
      <c r="A142" s="24"/>
      <c r="B142" s="16"/>
      <c r="C142" s="11"/>
      <c r="D142" s="7" t="s">
        <v>22</v>
      </c>
      <c r="E142" s="43" t="s">
        <v>52</v>
      </c>
      <c r="F142" s="44">
        <v>200</v>
      </c>
      <c r="G142" s="44">
        <v>3</v>
      </c>
      <c r="H142" s="44">
        <v>4</v>
      </c>
      <c r="I142" s="44">
        <v>9</v>
      </c>
      <c r="J142" s="44">
        <v>118</v>
      </c>
      <c r="K142" s="45">
        <v>394</v>
      </c>
    </row>
    <row r="143" spans="1:11" ht="15.75" customHeight="1">
      <c r="A143" s="24"/>
      <c r="B143" s="16"/>
      <c r="C143" s="11"/>
      <c r="D143" s="7" t="s">
        <v>23</v>
      </c>
      <c r="E143" s="43" t="s">
        <v>43</v>
      </c>
      <c r="F143" s="44">
        <v>35</v>
      </c>
      <c r="G143" s="44">
        <v>2</v>
      </c>
      <c r="H143" s="44">
        <v>9</v>
      </c>
      <c r="I143" s="44">
        <v>4</v>
      </c>
      <c r="J143" s="44">
        <v>129</v>
      </c>
      <c r="K143" s="45">
        <v>3</v>
      </c>
    </row>
    <row r="144" spans="1:11" ht="15">
      <c r="A144" s="24"/>
      <c r="B144" s="16"/>
      <c r="C144" s="11"/>
      <c r="D144" s="7" t="s">
        <v>24</v>
      </c>
      <c r="E144" s="43" t="s">
        <v>57</v>
      </c>
      <c r="F144" s="44">
        <v>100</v>
      </c>
      <c r="G144" s="44">
        <v>1</v>
      </c>
      <c r="H144" s="44">
        <v>1</v>
      </c>
      <c r="I144" s="44">
        <v>12</v>
      </c>
      <c r="J144" s="44">
        <v>70</v>
      </c>
      <c r="K144" s="45">
        <v>338</v>
      </c>
    </row>
    <row r="145" spans="1:11" ht="15">
      <c r="A145" s="24"/>
      <c r="B145" s="16"/>
      <c r="C145" s="11"/>
      <c r="D145" s="6"/>
      <c r="E145" s="43" t="s">
        <v>44</v>
      </c>
      <c r="F145" s="44">
        <v>40</v>
      </c>
      <c r="G145" s="44">
        <v>2</v>
      </c>
      <c r="H145" s="44">
        <v>2</v>
      </c>
      <c r="I145" s="44">
        <v>1</v>
      </c>
      <c r="J145" s="44">
        <v>61</v>
      </c>
      <c r="K145" s="45">
        <v>209</v>
      </c>
    </row>
    <row r="146" spans="1:11" ht="15">
      <c r="A146" s="24"/>
      <c r="B146" s="16"/>
      <c r="C146" s="11"/>
      <c r="D146" s="6"/>
      <c r="E146" s="43"/>
      <c r="F146" s="44"/>
      <c r="G146" s="44"/>
      <c r="H146" s="44"/>
      <c r="I146" s="44"/>
      <c r="J146" s="44"/>
      <c r="K146" s="45"/>
    </row>
    <row r="147" spans="1:11" ht="15">
      <c r="A147" s="25"/>
      <c r="B147" s="18"/>
      <c r="C147" s="8"/>
      <c r="D147" s="19" t="s">
        <v>33</v>
      </c>
      <c r="E147" s="9"/>
      <c r="F147" s="20">
        <f>SUM(F140:F146)</f>
        <v>575</v>
      </c>
      <c r="G147" s="20">
        <f t="shared" ref="G147:J147" si="21">SUM(G140:G146)</f>
        <v>17</v>
      </c>
      <c r="H147" s="20">
        <f t="shared" si="21"/>
        <v>20</v>
      </c>
      <c r="I147" s="20">
        <f t="shared" si="21"/>
        <v>54</v>
      </c>
      <c r="J147" s="20">
        <f t="shared" si="21"/>
        <v>633</v>
      </c>
      <c r="K147" s="26"/>
    </row>
    <row r="148" spans="1:11" ht="15">
      <c r="A148" s="27">
        <f>A140</f>
        <v>2</v>
      </c>
      <c r="B148" s="14">
        <f>B140</f>
        <v>3</v>
      </c>
      <c r="C148" s="10" t="s">
        <v>25</v>
      </c>
      <c r="D148" s="7" t="s">
        <v>26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27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28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29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30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31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7" t="s">
        <v>32</v>
      </c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4"/>
      <c r="B156" s="16"/>
      <c r="C156" s="11"/>
      <c r="D156" s="6"/>
      <c r="E156" s="43"/>
      <c r="F156" s="44"/>
      <c r="G156" s="44"/>
      <c r="H156" s="44"/>
      <c r="I156" s="44"/>
      <c r="J156" s="44"/>
      <c r="K156" s="45"/>
    </row>
    <row r="157" spans="1:11" ht="15">
      <c r="A157" s="25"/>
      <c r="B157" s="18"/>
      <c r="C157" s="8"/>
      <c r="D157" s="19" t="s">
        <v>33</v>
      </c>
      <c r="E157" s="12"/>
      <c r="F157" s="20">
        <f>SUM(F148:F156)</f>
        <v>0</v>
      </c>
      <c r="G157" s="20">
        <f t="shared" ref="G157:J157" si="22">SUM(G148:G156)</f>
        <v>0</v>
      </c>
      <c r="H157" s="20">
        <f t="shared" si="22"/>
        <v>0</v>
      </c>
      <c r="I157" s="20">
        <f t="shared" si="22"/>
        <v>0</v>
      </c>
      <c r="J157" s="20">
        <f t="shared" si="22"/>
        <v>0</v>
      </c>
      <c r="K157" s="26"/>
    </row>
    <row r="158" spans="1:11" ht="15.75" thickBot="1">
      <c r="A158" s="30">
        <f>A140</f>
        <v>2</v>
      </c>
      <c r="B158" s="31">
        <f>B140</f>
        <v>3</v>
      </c>
      <c r="C158" s="48" t="s">
        <v>4</v>
      </c>
      <c r="D158" s="49"/>
      <c r="E158" s="32"/>
      <c r="F158" s="33">
        <f>F147+F157</f>
        <v>575</v>
      </c>
      <c r="G158" s="33">
        <f t="shared" ref="G158:J158" si="23">G147+G157</f>
        <v>17</v>
      </c>
      <c r="H158" s="33">
        <f t="shared" si="23"/>
        <v>20</v>
      </c>
      <c r="I158" s="33">
        <f t="shared" si="23"/>
        <v>54</v>
      </c>
      <c r="J158" s="33">
        <f t="shared" si="23"/>
        <v>633</v>
      </c>
      <c r="K158" s="33"/>
    </row>
    <row r="159" spans="1:11" ht="15">
      <c r="A159" s="21">
        <v>2</v>
      </c>
      <c r="B159" s="22">
        <v>4</v>
      </c>
      <c r="C159" s="23" t="s">
        <v>20</v>
      </c>
      <c r="D159" s="5" t="s">
        <v>21</v>
      </c>
      <c r="E159" s="40" t="s">
        <v>58</v>
      </c>
      <c r="F159" s="41">
        <v>250</v>
      </c>
      <c r="G159" s="41">
        <v>14</v>
      </c>
      <c r="H159" s="41">
        <v>16</v>
      </c>
      <c r="I159" s="41">
        <v>31</v>
      </c>
      <c r="J159" s="41">
        <v>310</v>
      </c>
      <c r="K159" s="42" t="s">
        <v>37</v>
      </c>
    </row>
    <row r="160" spans="1:11" ht="15">
      <c r="A160" s="24"/>
      <c r="B160" s="16"/>
      <c r="C160" s="11"/>
      <c r="D160" s="6"/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22</v>
      </c>
      <c r="E161" s="43" t="s">
        <v>45</v>
      </c>
      <c r="F161" s="44">
        <v>200</v>
      </c>
      <c r="G161" s="44">
        <v>3</v>
      </c>
      <c r="H161" s="44">
        <v>3</v>
      </c>
      <c r="I161" s="44">
        <v>9</v>
      </c>
      <c r="J161" s="44">
        <v>118</v>
      </c>
      <c r="K161" s="45">
        <v>394</v>
      </c>
    </row>
    <row r="162" spans="1:11" ht="15">
      <c r="A162" s="24"/>
      <c r="B162" s="16"/>
      <c r="C162" s="11"/>
      <c r="D162" s="7" t="s">
        <v>23</v>
      </c>
      <c r="E162" s="43" t="s">
        <v>39</v>
      </c>
      <c r="F162" s="44">
        <v>55</v>
      </c>
      <c r="G162" s="44">
        <v>6</v>
      </c>
      <c r="H162" s="44">
        <v>8</v>
      </c>
      <c r="I162" s="44">
        <v>15</v>
      </c>
      <c r="J162" s="44">
        <v>157</v>
      </c>
      <c r="K162" s="45">
        <v>3</v>
      </c>
    </row>
    <row r="163" spans="1:11" ht="15">
      <c r="A163" s="24"/>
      <c r="B163" s="16"/>
      <c r="C163" s="11"/>
      <c r="D163" s="7" t="s">
        <v>24</v>
      </c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4"/>
      <c r="B165" s="16"/>
      <c r="C165" s="11"/>
      <c r="D165" s="6"/>
      <c r="E165" s="43"/>
      <c r="F165" s="44"/>
      <c r="G165" s="44"/>
      <c r="H165" s="44"/>
      <c r="I165" s="44"/>
      <c r="J165" s="44"/>
      <c r="K165" s="45"/>
    </row>
    <row r="166" spans="1:11" ht="15">
      <c r="A166" s="25"/>
      <c r="B166" s="18"/>
      <c r="C166" s="8"/>
      <c r="D166" s="19" t="s">
        <v>33</v>
      </c>
      <c r="E166" s="9"/>
      <c r="F166" s="20">
        <f>SUM(F159:F165)</f>
        <v>505</v>
      </c>
      <c r="G166" s="20">
        <f t="shared" ref="G166:J166" si="24">SUM(G159:G165)</f>
        <v>23</v>
      </c>
      <c r="H166" s="20">
        <f t="shared" si="24"/>
        <v>27</v>
      </c>
      <c r="I166" s="20">
        <f t="shared" si="24"/>
        <v>55</v>
      </c>
      <c r="J166" s="20">
        <f t="shared" si="24"/>
        <v>585</v>
      </c>
      <c r="K166" s="26"/>
    </row>
    <row r="167" spans="1:11" ht="15">
      <c r="A167" s="27">
        <f>A159</f>
        <v>2</v>
      </c>
      <c r="B167" s="14">
        <f>B159</f>
        <v>4</v>
      </c>
      <c r="C167" s="10" t="s">
        <v>25</v>
      </c>
      <c r="D167" s="7" t="s">
        <v>26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27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28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29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30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31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7" t="s">
        <v>32</v>
      </c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4"/>
      <c r="B175" s="16"/>
      <c r="C175" s="11"/>
      <c r="D175" s="6"/>
      <c r="E175" s="43"/>
      <c r="F175" s="44"/>
      <c r="G175" s="44"/>
      <c r="H175" s="44"/>
      <c r="I175" s="44"/>
      <c r="J175" s="44"/>
      <c r="K175" s="45"/>
    </row>
    <row r="176" spans="1:11" ht="15">
      <c r="A176" s="25"/>
      <c r="B176" s="18"/>
      <c r="C176" s="8"/>
      <c r="D176" s="19" t="s">
        <v>33</v>
      </c>
      <c r="E176" s="12"/>
      <c r="F176" s="20">
        <f>SUM(F167:F175)</f>
        <v>0</v>
      </c>
      <c r="G176" s="20">
        <f t="shared" ref="G176:J176" si="25">SUM(G167:G175)</f>
        <v>0</v>
      </c>
      <c r="H176" s="20">
        <f t="shared" si="25"/>
        <v>0</v>
      </c>
      <c r="I176" s="20">
        <f t="shared" si="25"/>
        <v>0</v>
      </c>
      <c r="J176" s="20">
        <f t="shared" si="25"/>
        <v>0</v>
      </c>
      <c r="K176" s="26"/>
    </row>
    <row r="177" spans="1:11" ht="15.75" thickBot="1">
      <c r="A177" s="30">
        <f>A159</f>
        <v>2</v>
      </c>
      <c r="B177" s="31">
        <f>B159</f>
        <v>4</v>
      </c>
      <c r="C177" s="48" t="s">
        <v>4</v>
      </c>
      <c r="D177" s="49"/>
      <c r="E177" s="32"/>
      <c r="F177" s="33">
        <f>F166+F176</f>
        <v>505</v>
      </c>
      <c r="G177" s="33">
        <f t="shared" ref="G177:J177" si="26">G166+G176</f>
        <v>23</v>
      </c>
      <c r="H177" s="33">
        <f t="shared" si="26"/>
        <v>27</v>
      </c>
      <c r="I177" s="33">
        <f t="shared" si="26"/>
        <v>55</v>
      </c>
      <c r="J177" s="33">
        <f t="shared" si="26"/>
        <v>585</v>
      </c>
      <c r="K177" s="33"/>
    </row>
    <row r="178" spans="1:11" ht="15">
      <c r="A178" s="21">
        <v>2</v>
      </c>
      <c r="B178" s="22">
        <v>5</v>
      </c>
      <c r="C178" s="23" t="s">
        <v>20</v>
      </c>
      <c r="D178" s="5" t="s">
        <v>21</v>
      </c>
      <c r="E178" s="40" t="s">
        <v>54</v>
      </c>
      <c r="F178" s="41">
        <v>210</v>
      </c>
      <c r="G178" s="41">
        <v>3</v>
      </c>
      <c r="H178" s="41">
        <v>4</v>
      </c>
      <c r="I178" s="41">
        <v>8</v>
      </c>
      <c r="J178" s="41">
        <v>197</v>
      </c>
      <c r="K178" s="42">
        <v>415</v>
      </c>
    </row>
    <row r="179" spans="1:11" ht="15">
      <c r="A179" s="24"/>
      <c r="B179" s="16"/>
      <c r="C179" s="11"/>
      <c r="D179" s="6"/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22</v>
      </c>
      <c r="E180" s="43" t="s">
        <v>38</v>
      </c>
      <c r="F180" s="44">
        <v>200</v>
      </c>
      <c r="G180" s="44">
        <v>3</v>
      </c>
      <c r="H180" s="44">
        <v>4</v>
      </c>
      <c r="I180" s="44">
        <v>9</v>
      </c>
      <c r="J180" s="44">
        <v>118</v>
      </c>
      <c r="K180" s="45">
        <v>394</v>
      </c>
    </row>
    <row r="181" spans="1:11" ht="15">
      <c r="A181" s="24"/>
      <c r="B181" s="16"/>
      <c r="C181" s="11"/>
      <c r="D181" s="7" t="s">
        <v>23</v>
      </c>
      <c r="E181" s="43" t="s">
        <v>39</v>
      </c>
      <c r="F181" s="44">
        <v>55</v>
      </c>
      <c r="G181" s="44">
        <v>5</v>
      </c>
      <c r="H181" s="44">
        <v>12</v>
      </c>
      <c r="I181" s="44">
        <v>17</v>
      </c>
      <c r="J181" s="44">
        <v>193</v>
      </c>
      <c r="K181" s="45">
        <v>3</v>
      </c>
    </row>
    <row r="182" spans="1:11" ht="15">
      <c r="A182" s="24"/>
      <c r="B182" s="16"/>
      <c r="C182" s="11"/>
      <c r="D182" s="7" t="s">
        <v>24</v>
      </c>
      <c r="E182" s="43" t="s">
        <v>40</v>
      </c>
      <c r="F182" s="44">
        <v>100</v>
      </c>
      <c r="G182" s="44">
        <v>1</v>
      </c>
      <c r="H182" s="44">
        <v>1</v>
      </c>
      <c r="I182" s="44">
        <v>12</v>
      </c>
      <c r="J182" s="44">
        <v>70</v>
      </c>
      <c r="K182" s="45">
        <v>338</v>
      </c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">
      <c r="A184" s="24"/>
      <c r="B184" s="16"/>
      <c r="C184" s="11"/>
      <c r="D184" s="6"/>
      <c r="E184" s="43"/>
      <c r="F184" s="44"/>
      <c r="G184" s="44"/>
      <c r="H184" s="44"/>
      <c r="I184" s="44"/>
      <c r="J184" s="44"/>
      <c r="K184" s="45"/>
    </row>
    <row r="185" spans="1:11" ht="15.75" customHeight="1">
      <c r="A185" s="25"/>
      <c r="B185" s="18"/>
      <c r="C185" s="8"/>
      <c r="D185" s="19" t="s">
        <v>33</v>
      </c>
      <c r="E185" s="9"/>
      <c r="F185" s="20">
        <f>SUM(F178:F184)</f>
        <v>565</v>
      </c>
      <c r="G185" s="20">
        <f t="shared" ref="G185:J185" si="27">SUM(G178:G184)</f>
        <v>12</v>
      </c>
      <c r="H185" s="20">
        <f t="shared" si="27"/>
        <v>21</v>
      </c>
      <c r="I185" s="20">
        <f t="shared" si="27"/>
        <v>46</v>
      </c>
      <c r="J185" s="20">
        <f t="shared" si="27"/>
        <v>578</v>
      </c>
      <c r="K185" s="26"/>
    </row>
    <row r="186" spans="1:11" ht="15">
      <c r="A186" s="27">
        <f>A178</f>
        <v>2</v>
      </c>
      <c r="B186" s="14">
        <f>B178</f>
        <v>5</v>
      </c>
      <c r="C186" s="10" t="s">
        <v>25</v>
      </c>
      <c r="D186" s="7" t="s">
        <v>26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27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28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29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30</v>
      </c>
      <c r="E190" s="43"/>
      <c r="F190" s="44"/>
      <c r="G190" s="44"/>
      <c r="H190" s="44"/>
      <c r="I190" s="44"/>
      <c r="J190" s="44"/>
      <c r="K190" s="45"/>
    </row>
    <row r="191" spans="1:11" ht="15">
      <c r="A191" s="24"/>
      <c r="B191" s="16"/>
      <c r="C191" s="11"/>
      <c r="D191" s="7" t="s">
        <v>31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7" t="s">
        <v>32</v>
      </c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4"/>
      <c r="B194" s="16"/>
      <c r="C194" s="11"/>
      <c r="D194" s="6"/>
      <c r="E194" s="43"/>
      <c r="F194" s="44"/>
      <c r="G194" s="44"/>
      <c r="H194" s="44"/>
      <c r="I194" s="44"/>
      <c r="J194" s="44"/>
      <c r="K194" s="45"/>
    </row>
    <row r="195" spans="1:11" ht="15">
      <c r="A195" s="25"/>
      <c r="B195" s="18"/>
      <c r="C195" s="8"/>
      <c r="D195" s="19" t="s">
        <v>33</v>
      </c>
      <c r="E195" s="12"/>
      <c r="F195" s="20">
        <f>SUM(F186:F194)</f>
        <v>0</v>
      </c>
      <c r="G195" s="20">
        <f t="shared" ref="G195:J195" si="28">SUM(G186:G194)</f>
        <v>0</v>
      </c>
      <c r="H195" s="20">
        <f t="shared" si="28"/>
        <v>0</v>
      </c>
      <c r="I195" s="20">
        <f t="shared" si="28"/>
        <v>0</v>
      </c>
      <c r="J195" s="20">
        <f t="shared" si="28"/>
        <v>0</v>
      </c>
      <c r="K195" s="26"/>
    </row>
    <row r="196" spans="1:11" ht="15.75" thickBot="1">
      <c r="A196" s="30">
        <f>A178</f>
        <v>2</v>
      </c>
      <c r="B196" s="31">
        <f>B178</f>
        <v>5</v>
      </c>
      <c r="C196" s="48" t="s">
        <v>4</v>
      </c>
      <c r="D196" s="49"/>
      <c r="E196" s="32"/>
      <c r="F196" s="33">
        <f>F185+F195</f>
        <v>565</v>
      </c>
      <c r="G196" s="33">
        <f t="shared" ref="G196:J196" si="29">G185+G195</f>
        <v>12</v>
      </c>
      <c r="H196" s="33">
        <f t="shared" si="29"/>
        <v>21</v>
      </c>
      <c r="I196" s="33">
        <f t="shared" si="29"/>
        <v>46</v>
      </c>
      <c r="J196" s="33">
        <f t="shared" si="29"/>
        <v>578</v>
      </c>
      <c r="K196" s="33"/>
    </row>
    <row r="197" spans="1:11" ht="13.5" thickBot="1">
      <c r="A197" s="28"/>
      <c r="B197" s="29"/>
      <c r="C197" s="50" t="s">
        <v>5</v>
      </c>
      <c r="D197" s="50"/>
      <c r="E197" s="50"/>
      <c r="F197" s="35">
        <f>(F24+F43+F62+F81+F100+F120+F139+F158+F177+F196)/(IF(F24=0,0,1)+IF(F43=0,0,1)+IF(F62=0,0,1)+IF(F81=0,0,1)+IF(F100=0,0,1)+IF(F120=0,0,1)+IF(F139=0,0,1)+IF(F158=0,0,1)+IF(F177=0,0,1)+IF(F196=0,0,1))</f>
        <v>550</v>
      </c>
      <c r="G197" s="35">
        <f t="shared" ref="G197:J197" si="30">(G24+G43+G62+G81+G100+G120+G139+G158+G177+G196)/(IF(G24=0,0,1)+IF(G43=0,0,1)+IF(G62=0,0,1)+IF(G81=0,0,1)+IF(G100=0,0,1)+IF(G120=0,0,1)+IF(G139=0,0,1)+IF(G158=0,0,1)+IF(G177=0,0,1)+IF(G196=0,0,1))</f>
        <v>18.600000000000001</v>
      </c>
      <c r="H197" s="35">
        <f t="shared" si="30"/>
        <v>24.7</v>
      </c>
      <c r="I197" s="35">
        <f t="shared" si="30"/>
        <v>51.5</v>
      </c>
      <c r="J197" s="35">
        <f t="shared" si="30"/>
        <v>652.9</v>
      </c>
      <c r="K197" s="35"/>
    </row>
  </sheetData>
  <mergeCells count="15">
    <mergeCell ref="C43:D43"/>
    <mergeCell ref="C1:E1"/>
    <mergeCell ref="H1:K1"/>
    <mergeCell ref="H2:K2"/>
    <mergeCell ref="H3:K3"/>
    <mergeCell ref="C24:D24"/>
    <mergeCell ref="C177:D177"/>
    <mergeCell ref="C196:D196"/>
    <mergeCell ref="C197:E197"/>
    <mergeCell ref="C62:D62"/>
    <mergeCell ref="C81:D81"/>
    <mergeCell ref="C100:D100"/>
    <mergeCell ref="C120:D120"/>
    <mergeCell ref="C139:D139"/>
    <mergeCell ref="C158:D158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2023-11-16T11:30:03Z</cp:lastPrinted>
  <dcterms:created xsi:type="dcterms:W3CDTF">2022-05-16T14:23:56Z</dcterms:created>
  <dcterms:modified xsi:type="dcterms:W3CDTF">2023-11-16T12:00:33Z</dcterms:modified>
</cp:coreProperties>
</file>